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USUARIO\Desktop\TRABAJO EN CASA CCS\2024\PROCESOS DE SELECCIÓN\competitivo NAVIDAD PLAZA SANTA MARIA\PARA PUBLICAR EN WEB\"/>
    </mc:Choice>
  </mc:AlternateContent>
  <xr:revisionPtr revIDLastSave="0" documentId="8_{A3C6C816-2F4C-48A3-B715-5E6248BF63CB}" xr6:coauthVersionLast="45" xr6:coauthVersionMax="45" xr10:uidLastSave="{00000000-0000-0000-0000-000000000000}"/>
  <bookViews>
    <workbookView xWindow="600" yWindow="345" windowWidth="11145" windowHeight="12405" tabRatio="500" xr2:uid="{00000000-000D-0000-FFFF-FFFF00000000}"/>
  </bookViews>
  <sheets>
    <sheet name="MATRIZ" sheetId="1" r:id="rId1"/>
  </sheets>
  <definedNames>
    <definedName name="_xlnm.Print_Area" localSheetId="0">MATRIZ!$B$1:$AB$22</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T14" i="1" l="1"/>
  <c r="U14" i="1" s="1"/>
  <c r="V14" i="1" s="1"/>
  <c r="R14" i="1"/>
  <c r="J14" i="1"/>
  <c r="L14" i="1"/>
  <c r="M14" i="1" l="1"/>
  <c r="N14" i="1" s="1"/>
  <c r="R11" i="1" l="1"/>
  <c r="R12" i="1"/>
  <c r="R13" i="1"/>
  <c r="J11" i="1"/>
  <c r="J12" i="1"/>
  <c r="J13" i="1"/>
  <c r="T15" i="1"/>
  <c r="R15" i="1"/>
  <c r="L15" i="1"/>
  <c r="J15" i="1"/>
  <c r="T13" i="1"/>
  <c r="L13" i="1"/>
  <c r="T12" i="1"/>
  <c r="L12" i="1"/>
  <c r="T11" i="1"/>
  <c r="L11" i="1"/>
  <c r="T10" i="1"/>
  <c r="R10" i="1"/>
  <c r="L10" i="1"/>
  <c r="J10" i="1"/>
  <c r="M13" i="1" l="1"/>
  <c r="N13" i="1" s="1"/>
  <c r="U15" i="1"/>
  <c r="V15" i="1" s="1"/>
  <c r="U12" i="1"/>
  <c r="V12" i="1" s="1"/>
  <c r="M12" i="1"/>
  <c r="N12" i="1" s="1"/>
  <c r="M11" i="1"/>
  <c r="N11" i="1" s="1"/>
  <c r="M15" i="1"/>
  <c r="N15" i="1" s="1"/>
  <c r="U13" i="1"/>
  <c r="V13" i="1" s="1"/>
  <c r="U10" i="1"/>
  <c r="V10" i="1" s="1"/>
  <c r="M10" i="1"/>
  <c r="N10" i="1" s="1"/>
  <c r="U11" i="1"/>
  <c r="V11" i="1" s="1"/>
</calcChain>
</file>

<file path=xl/sharedStrings.xml><?xml version="1.0" encoding="utf-8"?>
<sst xmlns="http://schemas.openxmlformats.org/spreadsheetml/2006/main" count="152" uniqueCount="90">
  <si>
    <t>Código</t>
  </si>
  <si>
    <t xml:space="preserve">Versión: </t>
  </si>
  <si>
    <t>Fecha:</t>
  </si>
  <si>
    <t>No</t>
  </si>
  <si>
    <t>CLASE</t>
  </si>
  <si>
    <t>FUENTE</t>
  </si>
  <si>
    <t>ETAPA</t>
  </si>
  <si>
    <t>TIPO</t>
  </si>
  <si>
    <t xml:space="preserve">DESCRIPCIÓN RIESGO. (QUE PUEDE PASAR Y CÓMO) </t>
  </si>
  <si>
    <t>CONSECUENCIA DE LA OCURRENCIA DEL EVENTO *</t>
  </si>
  <si>
    <t>PROBABILIDAD</t>
  </si>
  <si>
    <t>IMPACTO
(Cualitativo)</t>
  </si>
  <si>
    <t>VALORACIÓN 
DEL RIESGO. Suma probabilidad + Impacto</t>
  </si>
  <si>
    <t>CATEGORÍA</t>
  </si>
  <si>
    <t xml:space="preserve">¿A QUIEN SE LE ASIGNA? </t>
  </si>
  <si>
    <t>TRATAMIENTO/ CONTROLES A SER IMPLEMENTADOS. Acciones para reducir la probabilidad, la consecuencia y el impacto del riesgo</t>
  </si>
  <si>
    <t>IMPACTO DESPUÉS *
DEL TRATAMIENTO</t>
  </si>
  <si>
    <t>¿AFECTA LA EJECUCIÓN DEL CONTRATO?</t>
  </si>
  <si>
    <t>PERSONA RESPONSABLE POR IMPLEMENTAR EL TRATAMIENTO</t>
  </si>
  <si>
    <t>FECHA ESTIMADA EN QUE SE INICIA EL TRATAMIENTO</t>
  </si>
  <si>
    <t>FECHA ESTIMADA EN QUE SE COMPLETA EL TRATAMIENTO</t>
  </si>
  <si>
    <t>MONITOREO Y REVISIÓN</t>
  </si>
  <si>
    <t>#</t>
  </si>
  <si>
    <t>VALORACIÓN
DEL RIESGO</t>
  </si>
  <si>
    <t xml:space="preserve">¿CÓMO SE REALIZA EL MONITOREO?
</t>
  </si>
  <si>
    <t xml:space="preserve">¿Periodicidad </t>
  </si>
  <si>
    <t>General</t>
  </si>
  <si>
    <t>Ejecución</t>
  </si>
  <si>
    <t>Improbable</t>
  </si>
  <si>
    <t>Para el diligenciamiento de esta matriz tenga en cuenta el  Manual para la Identificación y Cobertura del Riesgo en los Procesos de Contratación emitido por Colombia Compra Eficiente</t>
  </si>
  <si>
    <t>Nota: Si se requiere fila adicional, insértela, luego copie allí la fila inmediatemente superior y procede a editar el cotenido.</t>
  </si>
  <si>
    <t>Se señala un ejemplo de riesgo en este formato, el cual puede ser eliminado conforme el proceso de contratación que se adelante.</t>
  </si>
  <si>
    <t>ELABORÓ (profesional del area que requiere la contratación )</t>
  </si>
  <si>
    <t>APROBÓ (jefe, coordinador o Director  del area que requiere la contratación )</t>
  </si>
  <si>
    <t xml:space="preserve">Nombre: </t>
  </si>
  <si>
    <t>Nombre:</t>
  </si>
  <si>
    <t xml:space="preserve">Cargo: </t>
  </si>
  <si>
    <t>Cargo:</t>
  </si>
  <si>
    <t>FR-01-MN-01-CP-JUR</t>
  </si>
  <si>
    <t>ANÁLISIS DE RIESGOS DEL PROCESO CONTRACTUAL</t>
  </si>
  <si>
    <t>Externo</t>
  </si>
  <si>
    <t>Financiero</t>
  </si>
  <si>
    <t>Cambios abruptos en la TRM y tasa de cambio del Euro.</t>
  </si>
  <si>
    <t>Puede conllevar afectación en la planeación presupuestal del Convenio, afectando la ejecución por parte del Asociado.</t>
  </si>
  <si>
    <t>Posible</t>
  </si>
  <si>
    <t>Contratista</t>
  </si>
  <si>
    <t>El Asociado deberá tener en cuenta las variables de las tasas de cambio al momento de presentar su propuesta</t>
  </si>
  <si>
    <t>Menor</t>
  </si>
  <si>
    <t>Si</t>
  </si>
  <si>
    <t>Asociado</t>
  </si>
  <si>
    <t>Durante al ejecución del Convenio</t>
  </si>
  <si>
    <t>Hasta la liquidación del Convenio</t>
  </si>
  <si>
    <t>Verificación constante de las tasas de cambio</t>
  </si>
  <si>
    <t>Permanente</t>
  </si>
  <si>
    <t>Cambios en la economía nacional o internacional podrían afectar el financiamiento y la sostenibilidad del proyecto</t>
  </si>
  <si>
    <t>Demoras o imposibilidad de la ejecución del Convenio</t>
  </si>
  <si>
    <t>El Asociado deberá tener en cuenta los posibles cambios en la economía al momento de presentar su propuesta.
Control de ejecución con el fin de importar equipos al inicio de ejecución, previendo posibles cambios que pueda afectar la importación de los mismos.</t>
  </si>
  <si>
    <t>Al inicio de ejecución del Convenio</t>
  </si>
  <si>
    <t>Verificación constante de las condiciones de la economía y las incidencias geopoliticas que puedan afectarla</t>
  </si>
  <si>
    <t>Social o Político</t>
  </si>
  <si>
    <t>Cambios en la regulación o demoras en la obtención de permisos y procesos contractuales necesarios pueden afectar los plazos y costos</t>
  </si>
  <si>
    <t>Planeación</t>
  </si>
  <si>
    <t>Regulatorio</t>
  </si>
  <si>
    <t>Demoras en el inicio de ejecución del proyecto o durante su ejecución</t>
  </si>
  <si>
    <t>Raro</t>
  </si>
  <si>
    <t xml:space="preserve">SCRD </t>
  </si>
  <si>
    <t>En el evento de generarse la afectación, el asociado deberá informar al supervisor de la ocurrencia del hecho y concretar formulas de solución con el asociado</t>
  </si>
  <si>
    <t>Supervisor</t>
  </si>
  <si>
    <t>Al momento de ejecutar la totalidad del proyecto</t>
  </si>
  <si>
    <t>Verificación constante de la normativa que pueda variar y con ello afetar la ejecución del proyecto</t>
  </si>
  <si>
    <t>Específico</t>
  </si>
  <si>
    <t>Operacional</t>
  </si>
  <si>
    <t>Afectación directa en la ejecución del proyecto o presentaciones</t>
  </si>
  <si>
    <t>El Asociado deberá contar con equipos de backup y soporte técnico para atender las posible fallas tecnologicas que se presenten</t>
  </si>
  <si>
    <t>Moderado</t>
  </si>
  <si>
    <t>Verificación técnica constante de los equipos</t>
  </si>
  <si>
    <t>Tecnológico</t>
  </si>
  <si>
    <t>Falla de equipos logisticos y o de recurso humano a cargo del Asociado</t>
  </si>
  <si>
    <t>Afectación en la ejecución del proyecto, representado en demoras o no cumplimiento de los cronogramas</t>
  </si>
  <si>
    <t>El Asociado deberá garantizar los requisitos minimos logisticos y vincular durante toda la ejecución del proyecto al equipo de personal exigido garantizando su permanencia durante todo el proyecto</t>
  </si>
  <si>
    <t>Control constante de los equipos logisticos y de personal</t>
  </si>
  <si>
    <t>OBJETO DEL CONTRATO: AUNAR ESFUERZOS ADMINISTRATIVOS, TÉCNICOS, FINANCIEROS Y HUMANOS ENTRE LA SCRD Y UNA ENTIDAD SIN ÁNIMO DE LUCRO, PARA EL DESARROLLO CONJUNTO DE ACTIVIDADES RELACIONADAS CON LOS COMETIDOS Y FUNCIONES ESTATALES PARA LLEVAR A CABO EL PROYECTO DENOMINADO “OBRA PERFORMATICA – NAVIDAD 2024” QUE VINCULA ACTORES PÚBLICOS Y PRIVADOS.</t>
  </si>
  <si>
    <t>Ambiental</t>
  </si>
  <si>
    <t>Fallas teconologicas en los equipos dispuestos para la ejecución del proyecto.</t>
  </si>
  <si>
    <t>Cambio de condiciones climaticas que puedan alterar los volumenes de lluvia durante las fechas de ejecución del proyecto.</t>
  </si>
  <si>
    <t>Afetación en la realizacion del proyecto, implicando retrasos, suspensiones o cancelaciones.</t>
  </si>
  <si>
    <t>SCRD-Asociado</t>
  </si>
  <si>
    <t>Deberá proponerse planes de contingencia para atender el riesgo</t>
  </si>
  <si>
    <t>Supervisor - Asociado</t>
  </si>
  <si>
    <t>Seguimiento a los planes de contingencia proyectados por las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</si>
</sst>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mm/yyyy"/>
  </numFmts>
  <fonts count="11" x14ac:knownFonts="1">
    <font>
      <sz val="11"/>
      <color rgb="FF000000"/>
      <name val="Calibri"/>
      <family val="2"/>
      <charset val="1"/>
    </font>
    <font>
      <sz val="9"/>
      <color rgb="FF000000"/>
      <name val="Arial"/>
      <family val="2"/>
      <charset val="1"/>
    </font>
    <font>
      <sz val="10"/>
      <color rgb="FF000000"/>
      <name val="Arial"/>
      <family val="2"/>
      <charset val="1"/>
    </font>
    <font>
      <b/>
      <sz val="12"/>
      <color rgb="FF000000"/>
      <name val="Arial"/>
      <family val="2"/>
      <charset val="1"/>
    </font>
    <font>
      <b/>
      <sz val="10"/>
      <color rgb="FF000000"/>
      <name val="Calibri"/>
      <family val="2"/>
      <charset val="1"/>
    </font>
    <font>
      <b/>
      <sz val="8"/>
      <color rgb="FF000000"/>
      <name val="Arial"/>
      <family val="2"/>
      <charset val="1"/>
    </font>
    <font>
      <b/>
      <sz val="9"/>
      <color rgb="FF000000"/>
      <name val="Arial"/>
      <family val="2"/>
      <charset val="1"/>
    </font>
    <font>
      <sz val="10"/>
      <name val="Arial"/>
      <family val="2"/>
      <charset val="1"/>
    </font>
    <font>
      <b/>
      <sz val="10"/>
      <color rgb="FF000000"/>
      <name val="Arial"/>
      <family val="2"/>
      <charset val="1"/>
    </font>
    <font>
      <b/>
      <sz val="9"/>
      <name val="Arial Narrow"/>
      <family val="2"/>
      <charset val="1"/>
    </font>
    <font>
      <b/>
      <sz val="14"/>
      <color rgb="FF000000"/>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CCFFCC"/>
        <bgColor rgb="FFCCFFFF"/>
      </patternFill>
    </fill>
  </fills>
  <borders count="3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7" fillId="0" borderId="0"/>
  </cellStyleXfs>
  <cellXfs count="96">
    <xf numFmtId="0" fontId="0" fillId="0" borderId="0" xfId="0"/>
    <xf numFmtId="0" fontId="1" fillId="0" borderId="0" xfId="0" applyFont="1"/>
    <xf numFmtId="0" fontId="1" fillId="0" borderId="1" xfId="0" applyFont="1" applyBorder="1"/>
    <xf numFmtId="0" fontId="1" fillId="0" borderId="2" xfId="0" applyFont="1" applyBorder="1"/>
    <xf numFmtId="0" fontId="2" fillId="0" borderId="2" xfId="0" applyFont="1" applyBorder="1"/>
    <xf numFmtId="0" fontId="2" fillId="0" borderId="3" xfId="0" applyFont="1" applyBorder="1"/>
    <xf numFmtId="0" fontId="5" fillId="2" borderId="0" xfId="0" applyFont="1" applyFill="1"/>
    <xf numFmtId="0" fontId="1" fillId="2" borderId="0" xfId="0" applyFont="1" applyFill="1"/>
    <xf numFmtId="0" fontId="6" fillId="2" borderId="9" xfId="0" applyFont="1" applyFill="1" applyBorder="1" applyAlignment="1">
      <alignment horizontal="right" textRotation="90"/>
    </xf>
    <xf numFmtId="0" fontId="6" fillId="2" borderId="9" xfId="0" applyFont="1" applyFill="1" applyBorder="1"/>
    <xf numFmtId="0" fontId="6" fillId="2" borderId="9" xfId="0" applyFont="1" applyFill="1" applyBorder="1" applyAlignment="1">
      <alignment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 fillId="0" borderId="12" xfId="0" applyFont="1" applyBorder="1" applyAlignment="1">
      <alignment horizontal="center" vertical="center" textRotation="90"/>
    </xf>
    <xf numFmtId="0" fontId="1" fillId="0" borderId="12" xfId="0" applyFont="1" applyBorder="1" applyAlignment="1">
      <alignment horizontal="justify" vertical="center" wrapText="1"/>
    </xf>
    <xf numFmtId="0" fontId="1" fillId="0" borderId="12" xfId="0" applyFont="1" applyBorder="1" applyAlignment="1">
      <alignment horizontal="justify" vertical="center"/>
    </xf>
    <xf numFmtId="0" fontId="1" fillId="3" borderId="12" xfId="0" applyFont="1" applyFill="1" applyBorder="1" applyAlignment="1">
      <alignment horizontal="right" vertical="center" textRotation="90"/>
    </xf>
    <xf numFmtId="0" fontId="1" fillId="0" borderId="12" xfId="0" applyFont="1" applyBorder="1" applyAlignment="1">
      <alignment horizontal="justify" vertical="top"/>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7" xfId="0" applyFont="1" applyBorder="1" applyAlignment="1">
      <alignment horizontal="center" vertical="center" textRotation="90"/>
    </xf>
    <xf numFmtId="0" fontId="1" fillId="0" borderId="19" xfId="0" applyFont="1" applyBorder="1" applyAlignment="1">
      <alignment horizontal="center"/>
    </xf>
    <xf numFmtId="0" fontId="1" fillId="0" borderId="21" xfId="0" applyFont="1" applyBorder="1" applyAlignment="1">
      <alignment horizontal="center"/>
    </xf>
    <xf numFmtId="0" fontId="1" fillId="0" borderId="24" xfId="0" applyFont="1" applyBorder="1" applyAlignment="1">
      <alignment horizontal="center"/>
    </xf>
    <xf numFmtId="0" fontId="10" fillId="0" borderId="4" xfId="0" applyFont="1" applyBorder="1" applyAlignment="1">
      <alignment vertical="center"/>
    </xf>
    <xf numFmtId="0" fontId="10" fillId="0" borderId="7" xfId="0" applyFont="1" applyBorder="1" applyAlignment="1">
      <alignment vertical="center"/>
    </xf>
    <xf numFmtId="0" fontId="10" fillId="0" borderId="9" xfId="0" applyFont="1" applyBorder="1" applyAlignment="1">
      <alignment vertical="center"/>
    </xf>
    <xf numFmtId="0" fontId="1" fillId="0" borderId="7" xfId="0" applyFont="1" applyBorder="1" applyAlignment="1">
      <alignment horizontal="center" textRotation="255"/>
    </xf>
    <xf numFmtId="0" fontId="1" fillId="0" borderId="12" xfId="0" applyFont="1" applyBorder="1" applyAlignment="1">
      <alignment horizontal="left" vertical="center"/>
    </xf>
    <xf numFmtId="0" fontId="1" fillId="3" borderId="12" xfId="0" applyFont="1" applyFill="1" applyBorder="1" applyAlignment="1">
      <alignment horizontal="left" vertical="center" textRotation="90"/>
    </xf>
    <xf numFmtId="0" fontId="1" fillId="0" borderId="12" xfId="0" applyFont="1" applyBorder="1" applyAlignment="1">
      <alignment horizontal="left"/>
    </xf>
    <xf numFmtId="0" fontId="1" fillId="0" borderId="7" xfId="0" applyFont="1" applyBorder="1" applyAlignment="1">
      <alignment horizontal="center" vertical="center"/>
    </xf>
    <xf numFmtId="0" fontId="8" fillId="0" borderId="16" xfId="0" applyFont="1" applyBorder="1" applyAlignment="1">
      <alignment horizontal="center" vertical="center"/>
    </xf>
    <xf numFmtId="0" fontId="1" fillId="0" borderId="25" xfId="0" applyFont="1" applyBorder="1" applyAlignment="1">
      <alignment horizontal="justify"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 fillId="0" borderId="9" xfId="0" applyFont="1" applyBorder="1" applyAlignment="1">
      <alignment horizontal="center" vertical="center" textRotation="90"/>
    </xf>
    <xf numFmtId="0" fontId="1" fillId="0" borderId="9" xfId="0" applyFont="1" applyBorder="1" applyAlignment="1">
      <alignment horizontal="justify" vertical="center"/>
    </xf>
    <xf numFmtId="0" fontId="1" fillId="3" borderId="28" xfId="0" applyFont="1" applyFill="1" applyBorder="1" applyAlignment="1">
      <alignment horizontal="left" vertical="center" textRotation="90"/>
    </xf>
    <xf numFmtId="0" fontId="1" fillId="3" borderId="28" xfId="0" applyFont="1" applyFill="1" applyBorder="1" applyAlignment="1">
      <alignment horizontal="right" vertical="center" textRotation="90"/>
    </xf>
    <xf numFmtId="0" fontId="1" fillId="0" borderId="9" xfId="0" applyFont="1" applyBorder="1" applyAlignment="1">
      <alignment horizontal="center" textRotation="255"/>
    </xf>
    <xf numFmtId="0" fontId="1" fillId="0" borderId="28" xfId="0" applyFont="1" applyBorder="1" applyAlignment="1">
      <alignment horizontal="left"/>
    </xf>
    <xf numFmtId="0" fontId="1" fillId="0" borderId="9" xfId="0" applyFont="1" applyBorder="1" applyAlignment="1">
      <alignment vertical="center"/>
    </xf>
    <xf numFmtId="0" fontId="1" fillId="0" borderId="28" xfId="0" applyFont="1" applyBorder="1" applyAlignment="1">
      <alignment horizontal="left" vertical="center"/>
    </xf>
    <xf numFmtId="0" fontId="1" fillId="0" borderId="28" xfId="0" applyFont="1" applyBorder="1" applyAlignment="1">
      <alignment vertical="center"/>
    </xf>
    <xf numFmtId="0" fontId="1" fillId="0" borderId="28" xfId="0" applyFont="1" applyBorder="1" applyAlignment="1">
      <alignment horizontal="center" vertical="center"/>
    </xf>
    <xf numFmtId="0" fontId="1" fillId="0" borderId="12" xfId="0" applyFont="1" applyBorder="1" applyAlignment="1">
      <alignment horizontal="center" textRotation="255"/>
    </xf>
    <xf numFmtId="0" fontId="6" fillId="2" borderId="4" xfId="0" applyFont="1" applyFill="1" applyBorder="1"/>
    <xf numFmtId="0" fontId="1" fillId="0" borderId="12" xfId="0" applyFont="1" applyBorder="1" applyAlignment="1">
      <alignment horizontal="justify" vertical="top" wrapText="1"/>
    </xf>
    <xf numFmtId="0" fontId="8" fillId="0" borderId="14" xfId="0" applyFont="1" applyBorder="1" applyAlignment="1">
      <alignment horizontal="center" vertical="center"/>
    </xf>
    <xf numFmtId="0" fontId="1" fillId="0" borderId="30" xfId="0" applyFont="1" applyBorder="1" applyAlignment="1">
      <alignment horizontal="center" vertical="center" textRotation="90"/>
    </xf>
    <xf numFmtId="0" fontId="1" fillId="3" borderId="31" xfId="0" applyFont="1" applyFill="1" applyBorder="1" applyAlignment="1">
      <alignment horizontal="left" vertical="center" textRotation="90"/>
    </xf>
    <xf numFmtId="0" fontId="1" fillId="3" borderId="31" xfId="0" applyFont="1" applyFill="1" applyBorder="1" applyAlignment="1">
      <alignment horizontal="right" vertical="center" textRotation="90"/>
    </xf>
    <xf numFmtId="0" fontId="1" fillId="0" borderId="30" xfId="0" applyFont="1" applyBorder="1" applyAlignment="1">
      <alignment horizontal="center" textRotation="255"/>
    </xf>
    <xf numFmtId="0" fontId="1" fillId="0" borderId="31" xfId="0" applyFont="1" applyBorder="1" applyAlignment="1">
      <alignment vertical="center"/>
    </xf>
    <xf numFmtId="0" fontId="1" fillId="0" borderId="28" xfId="0" applyFont="1" applyBorder="1" applyAlignment="1">
      <alignment horizontal="justify" vertical="top"/>
    </xf>
    <xf numFmtId="0" fontId="1" fillId="0" borderId="28" xfId="0" applyFont="1" applyBorder="1" applyAlignment="1">
      <alignment horizontal="justify" vertical="center"/>
    </xf>
    <xf numFmtId="0" fontId="1" fillId="0" borderId="7" xfId="0" applyFont="1" applyBorder="1" applyAlignment="1">
      <alignment horizontal="justify" vertical="top"/>
    </xf>
    <xf numFmtId="0" fontId="1" fillId="0" borderId="7" xfId="0" applyFont="1" applyBorder="1" applyAlignment="1">
      <alignment horizontal="left" vertical="center"/>
    </xf>
    <xf numFmtId="0" fontId="1" fillId="3" borderId="7" xfId="0" applyFont="1" applyFill="1" applyBorder="1" applyAlignment="1">
      <alignment horizontal="left" vertical="center" textRotation="90"/>
    </xf>
    <xf numFmtId="0" fontId="1" fillId="3" borderId="7" xfId="0" applyFont="1" applyFill="1" applyBorder="1" applyAlignment="1">
      <alignment horizontal="right" vertical="center" textRotation="90"/>
    </xf>
    <xf numFmtId="0" fontId="1" fillId="0" borderId="7" xfId="0" applyFont="1" applyBorder="1" applyAlignment="1">
      <alignment vertical="center"/>
    </xf>
    <xf numFmtId="0" fontId="1" fillId="0" borderId="7" xfId="0" applyFont="1" applyBorder="1" applyAlignment="1">
      <alignment horizontal="justify" vertical="center"/>
    </xf>
    <xf numFmtId="0" fontId="1" fillId="0" borderId="7" xfId="0" applyFont="1" applyBorder="1" applyAlignment="1">
      <alignment horizontal="left"/>
    </xf>
    <xf numFmtId="0" fontId="1" fillId="0" borderId="17" xfId="0" applyFont="1" applyBorder="1" applyAlignment="1">
      <alignment horizontal="center"/>
    </xf>
    <xf numFmtId="0" fontId="1" fillId="0" borderId="18" xfId="0" applyFont="1" applyBorder="1" applyAlignment="1">
      <alignment horizontal="center"/>
    </xf>
    <xf numFmtId="0" fontId="1" fillId="0" borderId="20" xfId="0" applyFont="1" applyBorder="1" applyAlignment="1">
      <alignment horizontal="center"/>
    </xf>
    <xf numFmtId="0" fontId="1" fillId="0" borderId="0" xfId="0" applyFont="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3"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164" fontId="10" fillId="0" borderId="10" xfId="0" applyNumberFormat="1" applyFont="1" applyBorder="1" applyAlignment="1">
      <alignment horizontal="center" vertical="center"/>
    </xf>
    <xf numFmtId="0" fontId="4" fillId="0" borderId="11" xfId="0" applyFont="1" applyBorder="1" applyAlignment="1">
      <alignment horizontal="left" vertical="top" wrapText="1"/>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4" xfId="0" applyFont="1" applyFill="1" applyBorder="1" applyAlignment="1">
      <alignment horizontal="center" vertical="center" textRotation="90"/>
    </xf>
    <xf numFmtId="0" fontId="6" fillId="2" borderId="9" xfId="0" applyFont="1" applyFill="1" applyBorder="1" applyAlignment="1">
      <alignment horizontal="center" vertical="center" textRotation="90"/>
    </xf>
    <xf numFmtId="0" fontId="6"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justify" vertical="center"/>
    </xf>
    <xf numFmtId="0" fontId="6" fillId="2" borderId="9" xfId="0" applyFont="1" applyFill="1" applyBorder="1" applyAlignment="1">
      <alignment horizontal="justify" vertical="center"/>
    </xf>
    <xf numFmtId="0" fontId="6" fillId="2" borderId="4" xfId="0" applyFont="1" applyFill="1" applyBorder="1" applyAlignment="1">
      <alignment horizontal="center" textRotation="90"/>
    </xf>
    <xf numFmtId="0" fontId="6" fillId="2" borderId="9" xfId="0" applyFont="1" applyFill="1" applyBorder="1" applyAlignment="1">
      <alignment horizontal="center" textRotation="90"/>
    </xf>
    <xf numFmtId="0" fontId="6" fillId="2" borderId="4" xfId="0" applyFont="1" applyFill="1" applyBorder="1" applyAlignment="1">
      <alignment horizontal="center" vertical="center" textRotation="90" wrapText="1"/>
    </xf>
    <xf numFmtId="0" fontId="6" fillId="2" borderId="9" xfId="0" applyFont="1" applyFill="1" applyBorder="1" applyAlignment="1">
      <alignment horizontal="center" vertical="center" textRotation="90" wrapText="1"/>
    </xf>
    <xf numFmtId="0" fontId="6" fillId="2" borderId="4" xfId="0" applyFont="1" applyFill="1" applyBorder="1" applyAlignment="1">
      <alignment horizontal="center"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9" fillId="2" borderId="1" xfId="0" applyFont="1" applyFill="1" applyBorder="1" applyAlignment="1" applyProtection="1">
      <alignment horizontal="center" vertical="top" wrapText="1"/>
      <protection locked="0"/>
    </xf>
    <xf numFmtId="0" fontId="9" fillId="2" borderId="7" xfId="0" applyFont="1" applyFill="1" applyBorder="1" applyAlignment="1" applyProtection="1">
      <alignment horizontal="center" vertical="top" wrapText="1"/>
      <protection locked="0"/>
    </xf>
    <xf numFmtId="0" fontId="9" fillId="2" borderId="13"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cellXfs>
  <cellStyles count="2">
    <cellStyle name="Excel Built-in Explanatory Text" xfId="1" xr:uid="{00000000-0005-0000-0000-000006000000}"/>
    <cellStyle name="Normal" xfId="0" builtinId="0"/>
  </cellStyles>
  <dxfs count="16">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
      <fill>
        <patternFill>
          <bgColor rgb="FFFF3300"/>
        </patternFill>
      </fill>
    </dxf>
    <dxf>
      <fill>
        <patternFill>
          <bgColor rgb="FFFFC000"/>
        </patternFill>
      </fill>
    </dxf>
    <dxf>
      <fill>
        <patternFill>
          <bgColor rgb="FFFFFF00"/>
        </patternFill>
      </fill>
    </dxf>
    <dxf>
      <fill>
        <patternFill>
          <bgColor rgb="FF00CC66"/>
        </patternFill>
      </fill>
    </dxf>
  </dxfs>
  <tableStyles count="0" defaultTableStyle="TableStyleMedium2" defaultPivotStyle="PivotStyleLight16"/>
  <colors>
    <indexedColors>
      <rgbColor rgb="FF000000"/>
      <rgbColor rgb="FFFFFFFF"/>
      <rgbColor rgb="FFFF33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00CC66"/>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352440</xdr:colOff>
      <xdr:row>7</xdr:row>
      <xdr:rowOff>152280</xdr:rowOff>
    </xdr:from>
    <xdr:to>
      <xdr:col>27</xdr:col>
      <xdr:colOff>352800</xdr:colOff>
      <xdr:row>8</xdr:row>
      <xdr:rowOff>228240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21910680" y="2390400"/>
          <a:ext cx="360" cy="542880"/>
        </a:xfrm>
        <a:prstGeom prst="rect">
          <a:avLst/>
        </a:prstGeom>
        <a:noFill/>
        <a:ln>
          <a:noFill/>
        </a:ln>
      </xdr:spPr>
      <xdr:style>
        <a:lnRef idx="0">
          <a:scrgbClr r="0" g="0" b="0"/>
        </a:lnRef>
        <a:fillRef idx="0">
          <a:scrgbClr r="0" g="0" b="0"/>
        </a:fillRef>
        <a:effectRef idx="0">
          <a:scrgbClr r="0" g="0" b="0"/>
        </a:effectRef>
        <a:fontRef idx="minor"/>
      </xdr:style>
      <xdr:txBody>
        <a:bodyPr lIns="45720" tIns="41040" rIns="45720" bIns="0">
          <a:noAutofit/>
        </a:bodyPr>
        <a:lstStyle/>
        <a:p>
          <a:pPr>
            <a:lnSpc>
              <a:spcPct val="100000"/>
            </a:lnSpc>
          </a:pPr>
          <a:r>
            <a:rPr lang="es-CO" sz="2000" b="1" strike="noStrike" spc="-1">
              <a:solidFill>
                <a:srgbClr val="FFFFFF"/>
              </a:solidFill>
              <a:latin typeface="Arial"/>
            </a:rPr>
            <a:t>?</a:t>
          </a:r>
          <a:endParaRPr lang="es-CO" sz="2000" b="0" strike="noStrike" spc="-1">
            <a:latin typeface="Times New Roman"/>
          </a:endParaRPr>
        </a:p>
      </xdr:txBody>
    </xdr:sp>
    <xdr:clientData/>
  </xdr:twoCellAnchor>
  <xdr:twoCellAnchor editAs="absolute">
    <xdr:from>
      <xdr:col>3</xdr:col>
      <xdr:colOff>47520</xdr:colOff>
      <xdr:row>1</xdr:row>
      <xdr:rowOff>59399</xdr:rowOff>
    </xdr:from>
    <xdr:to>
      <xdr:col>6</xdr:col>
      <xdr:colOff>421822</xdr:colOff>
      <xdr:row>3</xdr:row>
      <xdr:rowOff>435428</xdr:rowOff>
    </xdr:to>
    <xdr:pic>
      <xdr:nvPicPr>
        <xdr:cNvPr id="3" name="Imagen 2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673449" y="86613"/>
          <a:ext cx="1313194" cy="1301315"/>
        </a:xfrm>
        <a:prstGeom prst="rect">
          <a:avLst/>
        </a:prstGeom>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22"/>
  <sheetViews>
    <sheetView tabSelected="1" topLeftCell="B1" zoomScale="70" zoomScaleNormal="70" zoomScaleSheetLayoutView="50" zoomScalePageLayoutView="80" workbookViewId="0">
      <selection activeCell="B6" sqref="B6:AB6"/>
    </sheetView>
  </sheetViews>
  <sheetFormatPr baseColWidth="10" defaultColWidth="11.42578125" defaultRowHeight="15" x14ac:dyDescent="0.25"/>
  <cols>
    <col min="1" max="1" width="1" style="1" customWidth="1"/>
    <col min="2" max="2" width="3.5703125" style="1" customWidth="1"/>
    <col min="3" max="6" width="4.7109375" style="1" customWidth="1"/>
    <col min="7" max="7" width="22.140625" style="1" customWidth="1"/>
    <col min="8" max="8" width="16.42578125" style="1" customWidth="1"/>
    <col min="9" max="9" width="13.5703125" style="1" customWidth="1"/>
    <col min="10" max="10" width="6.7109375" style="1" hidden="1" customWidth="1"/>
    <col min="11" max="11" width="12.140625" style="1" customWidth="1"/>
    <col min="12" max="12" width="0.140625" style="1" customWidth="1"/>
    <col min="13" max="13" width="16" style="1" customWidth="1"/>
    <col min="14" max="14" width="13.140625" style="1" customWidth="1"/>
    <col min="15" max="15" width="22" style="1" customWidth="1"/>
    <col min="16" max="16" width="19.140625" style="1" customWidth="1"/>
    <col min="17" max="17" width="18.140625" style="1" customWidth="1"/>
    <col min="18" max="18" width="3.7109375" style="1" hidden="1" customWidth="1"/>
    <col min="19" max="19" width="15.42578125" style="1" customWidth="1"/>
    <col min="20" max="20" width="3.7109375" style="1" hidden="1" customWidth="1"/>
    <col min="21" max="21" width="16.5703125" style="1" customWidth="1"/>
    <col min="22" max="22" width="15.5703125" style="1" customWidth="1"/>
    <col min="23" max="23" width="13.85546875" style="1" customWidth="1"/>
    <col min="24" max="24" width="17.5703125" style="1" customWidth="1"/>
    <col min="25" max="25" width="15.7109375" style="1" customWidth="1"/>
    <col min="26" max="26" width="16" style="1" customWidth="1"/>
    <col min="27" max="28" width="18.5703125" style="1" customWidth="1"/>
    <col min="29" max="29" width="11.42578125" style="1"/>
    <col min="30" max="30" width="1.42578125" style="1" customWidth="1"/>
    <col min="31" max="1024" width="11.42578125" style="1"/>
  </cols>
  <sheetData>
    <row r="1" spans="1:28" ht="2.25" customHeight="1" thickBot="1" x14ac:dyDescent="0.3">
      <c r="B1" s="2"/>
      <c r="C1" s="3"/>
      <c r="D1" s="3"/>
      <c r="E1" s="3"/>
      <c r="F1" s="3"/>
      <c r="G1" s="3"/>
      <c r="H1" s="4"/>
      <c r="I1" s="4"/>
      <c r="J1" s="4"/>
      <c r="K1" s="4"/>
      <c r="L1" s="4"/>
      <c r="M1" s="4"/>
      <c r="N1" s="4"/>
      <c r="O1" s="4"/>
      <c r="P1" s="4"/>
      <c r="Q1" s="4"/>
      <c r="R1" s="4"/>
      <c r="S1" s="4"/>
      <c r="T1" s="4"/>
      <c r="U1" s="4"/>
      <c r="V1" s="4"/>
      <c r="W1" s="4"/>
      <c r="X1" s="4"/>
      <c r="Y1" s="4"/>
      <c r="Z1" s="4"/>
      <c r="AA1" s="4"/>
      <c r="AB1" s="5"/>
    </row>
    <row r="2" spans="1:28" ht="36" customHeight="1" thickBot="1" x14ac:dyDescent="0.3">
      <c r="B2" s="64"/>
      <c r="C2" s="65"/>
      <c r="D2" s="65"/>
      <c r="E2" s="65"/>
      <c r="F2" s="65"/>
      <c r="G2" s="21"/>
      <c r="H2" s="70" t="s">
        <v>39</v>
      </c>
      <c r="I2" s="70"/>
      <c r="J2" s="70"/>
      <c r="K2" s="70"/>
      <c r="L2" s="70"/>
      <c r="M2" s="70"/>
      <c r="N2" s="70"/>
      <c r="O2" s="70"/>
      <c r="P2" s="70"/>
      <c r="Q2" s="70"/>
      <c r="R2" s="70"/>
      <c r="S2" s="70"/>
      <c r="T2" s="70"/>
      <c r="U2" s="70"/>
      <c r="V2" s="70"/>
      <c r="W2" s="70"/>
      <c r="X2" s="70"/>
      <c r="Y2" s="70"/>
      <c r="Z2" s="24" t="s">
        <v>0</v>
      </c>
      <c r="AA2" s="71" t="s">
        <v>38</v>
      </c>
      <c r="AB2" s="71"/>
    </row>
    <row r="3" spans="1:28" ht="36" customHeight="1" thickBot="1" x14ac:dyDescent="0.3">
      <c r="B3" s="66"/>
      <c r="C3" s="67"/>
      <c r="D3" s="67"/>
      <c r="E3" s="67"/>
      <c r="F3" s="67"/>
      <c r="G3" s="22"/>
      <c r="H3" s="70"/>
      <c r="I3" s="70"/>
      <c r="J3" s="70"/>
      <c r="K3" s="70"/>
      <c r="L3" s="70"/>
      <c r="M3" s="70"/>
      <c r="N3" s="70"/>
      <c r="O3" s="70"/>
      <c r="P3" s="70"/>
      <c r="Q3" s="70"/>
      <c r="R3" s="70"/>
      <c r="S3" s="70"/>
      <c r="T3" s="70"/>
      <c r="U3" s="70"/>
      <c r="V3" s="70"/>
      <c r="W3" s="70"/>
      <c r="X3" s="70"/>
      <c r="Y3" s="70"/>
      <c r="Z3" s="25" t="s">
        <v>1</v>
      </c>
      <c r="AA3" s="72">
        <v>1</v>
      </c>
      <c r="AB3" s="72"/>
    </row>
    <row r="4" spans="1:28" ht="36" customHeight="1" thickBot="1" x14ac:dyDescent="0.3">
      <c r="B4" s="68"/>
      <c r="C4" s="69"/>
      <c r="D4" s="69"/>
      <c r="E4" s="69"/>
      <c r="F4" s="69"/>
      <c r="G4" s="23"/>
      <c r="H4" s="70"/>
      <c r="I4" s="70"/>
      <c r="J4" s="70"/>
      <c r="K4" s="70"/>
      <c r="L4" s="70"/>
      <c r="M4" s="70"/>
      <c r="N4" s="70"/>
      <c r="O4" s="70"/>
      <c r="P4" s="70"/>
      <c r="Q4" s="70"/>
      <c r="R4" s="70"/>
      <c r="S4" s="70"/>
      <c r="T4" s="70"/>
      <c r="U4" s="70"/>
      <c r="V4" s="70"/>
      <c r="W4" s="70"/>
      <c r="X4" s="70"/>
      <c r="Y4" s="70"/>
      <c r="Z4" s="26" t="s">
        <v>2</v>
      </c>
      <c r="AA4" s="73">
        <v>44378</v>
      </c>
      <c r="AB4" s="73"/>
    </row>
    <row r="6" spans="1:28" ht="34.5" customHeight="1" x14ac:dyDescent="0.25">
      <c r="B6" s="74" t="s">
        <v>81</v>
      </c>
      <c r="C6" s="74"/>
      <c r="D6" s="74"/>
      <c r="E6" s="74"/>
      <c r="F6" s="74"/>
      <c r="G6" s="74"/>
      <c r="H6" s="74"/>
      <c r="I6" s="74"/>
      <c r="J6" s="74"/>
      <c r="K6" s="74"/>
      <c r="L6" s="74"/>
      <c r="M6" s="74"/>
      <c r="N6" s="74"/>
      <c r="O6" s="74"/>
      <c r="P6" s="74"/>
      <c r="Q6" s="74"/>
      <c r="R6" s="74"/>
      <c r="S6" s="74"/>
      <c r="T6" s="74"/>
      <c r="U6" s="74"/>
      <c r="V6" s="74"/>
      <c r="W6" s="74"/>
      <c r="X6" s="74"/>
      <c r="Y6" s="74"/>
      <c r="Z6" s="74"/>
      <c r="AA6" s="74"/>
      <c r="AB6" s="74"/>
    </row>
    <row r="7" spans="1:28" ht="19.5" customHeight="1" thickBot="1" x14ac:dyDescent="0.3"/>
    <row r="8" spans="1:28" s="7" customFormat="1" ht="36.75" customHeight="1" x14ac:dyDescent="0.2">
      <c r="A8" s="6"/>
      <c r="B8" s="75" t="s">
        <v>3</v>
      </c>
      <c r="C8" s="77" t="s">
        <v>4</v>
      </c>
      <c r="D8" s="77" t="s">
        <v>5</v>
      </c>
      <c r="E8" s="77" t="s">
        <v>6</v>
      </c>
      <c r="F8" s="77" t="s">
        <v>7</v>
      </c>
      <c r="G8" s="79" t="s">
        <v>8</v>
      </c>
      <c r="H8" s="81" t="s">
        <v>9</v>
      </c>
      <c r="I8" s="83" t="s">
        <v>10</v>
      </c>
      <c r="J8" s="47"/>
      <c r="K8" s="85" t="s">
        <v>11</v>
      </c>
      <c r="L8" s="47"/>
      <c r="M8" s="79" t="s">
        <v>12</v>
      </c>
      <c r="N8" s="79" t="s">
        <v>13</v>
      </c>
      <c r="O8" s="79" t="s">
        <v>14</v>
      </c>
      <c r="P8" s="81" t="s">
        <v>15</v>
      </c>
      <c r="Q8" s="87" t="s">
        <v>16</v>
      </c>
      <c r="R8" s="87"/>
      <c r="S8" s="87"/>
      <c r="T8" s="87"/>
      <c r="U8" s="87"/>
      <c r="V8" s="87"/>
      <c r="W8" s="79" t="s">
        <v>17</v>
      </c>
      <c r="X8" s="81" t="s">
        <v>18</v>
      </c>
      <c r="Y8" s="81" t="s">
        <v>19</v>
      </c>
      <c r="Z8" s="81" t="s">
        <v>20</v>
      </c>
      <c r="AA8" s="88" t="s">
        <v>21</v>
      </c>
      <c r="AB8" s="89"/>
    </row>
    <row r="9" spans="1:28" s="7" customFormat="1" ht="87.75" customHeight="1" thickBot="1" x14ac:dyDescent="0.25">
      <c r="A9" s="6"/>
      <c r="B9" s="76"/>
      <c r="C9" s="78"/>
      <c r="D9" s="78"/>
      <c r="E9" s="78"/>
      <c r="F9" s="78"/>
      <c r="G9" s="80"/>
      <c r="H9" s="82"/>
      <c r="I9" s="84"/>
      <c r="J9" s="8" t="s">
        <v>22</v>
      </c>
      <c r="K9" s="86"/>
      <c r="L9" s="8" t="s">
        <v>22</v>
      </c>
      <c r="M9" s="80"/>
      <c r="N9" s="80"/>
      <c r="O9" s="80"/>
      <c r="P9" s="82"/>
      <c r="Q9" s="9" t="s">
        <v>10</v>
      </c>
      <c r="R9" s="9" t="s">
        <v>22</v>
      </c>
      <c r="S9" s="10" t="s">
        <v>11</v>
      </c>
      <c r="T9" s="9" t="s">
        <v>22</v>
      </c>
      <c r="U9" s="10" t="s">
        <v>23</v>
      </c>
      <c r="V9" s="10" t="s">
        <v>13</v>
      </c>
      <c r="W9" s="80"/>
      <c r="X9" s="82"/>
      <c r="Y9" s="82"/>
      <c r="Z9" s="82"/>
      <c r="AA9" s="11" t="s">
        <v>24</v>
      </c>
      <c r="AB9" s="12" t="s">
        <v>25</v>
      </c>
    </row>
    <row r="10" spans="1:28" ht="163.5" customHeight="1" x14ac:dyDescent="0.25">
      <c r="B10" s="32">
        <v>1</v>
      </c>
      <c r="C10" s="13" t="s">
        <v>26</v>
      </c>
      <c r="D10" s="13" t="s">
        <v>40</v>
      </c>
      <c r="E10" s="13" t="s">
        <v>27</v>
      </c>
      <c r="F10" s="13" t="s">
        <v>59</v>
      </c>
      <c r="G10" s="14" t="s">
        <v>54</v>
      </c>
      <c r="H10" s="15" t="s">
        <v>55</v>
      </c>
      <c r="I10" s="28" t="s">
        <v>28</v>
      </c>
      <c r="J10" s="29">
        <f>IF(I10="Raro",1,IF(I10="Improbable",2,IF(I10="Posible",3,IF(I10="Probable",4,IF(I10="Casi Cierto",5,0)))))</f>
        <v>2</v>
      </c>
      <c r="K10" s="28" t="s">
        <v>47</v>
      </c>
      <c r="L10" s="16">
        <f t="shared" ref="L10:L15" si="0">IF(K10="Insignificante",1,IF(K10="Menor",2,IF(K10="Moderado",3,IF(K10="Mayor",4,IF(K10="Catastrófico",5,0)))))</f>
        <v>2</v>
      </c>
      <c r="M10" s="46">
        <f t="shared" ref="M10:M15" si="1">J10+L10</f>
        <v>4</v>
      </c>
      <c r="N10" s="30" t="str">
        <f t="shared" ref="N10:N15" si="2">IF(M10&gt;7,"Riesgo Extremo", IF(M10&gt;5,"Riesgo Alto",IF(M10=5,"Riesgo Medio","Riesgo Bajo")))</f>
        <v>Riesgo Bajo</v>
      </c>
      <c r="O10" s="18" t="s">
        <v>49</v>
      </c>
      <c r="P10" s="48" t="s">
        <v>56</v>
      </c>
      <c r="Q10" s="28" t="s">
        <v>28</v>
      </c>
      <c r="R10" s="29">
        <f>IF(Q10="Raro",1,IF(Q10="Improbable",2,IF(Q10="Posible",3,IF(Q10="Probable",4,IF(Q10="Casi Cierto",5,0)))))</f>
        <v>2</v>
      </c>
      <c r="S10" s="28" t="s">
        <v>47</v>
      </c>
      <c r="T10" s="16">
        <f t="shared" ref="T10:T15" si="3">IF(S10="Insignificante",1,IF(S10="Menor",2,IF(S10="Moderado",3,IF(S10="Mayor",4,IF(S10="Catastrófico",5,0)))))</f>
        <v>2</v>
      </c>
      <c r="U10" s="19">
        <f t="shared" ref="U10:U15" si="4">R10+T10</f>
        <v>4</v>
      </c>
      <c r="V10" s="18" t="str">
        <f t="shared" ref="V10:V15" si="5">IF(U10&gt;7,"Riesgo Extremo", IF(U10&gt;5,"Riesgo Alto",IF(U10=5,"Riesgo Medio","Riesgo Bajo")))</f>
        <v>Riesgo Bajo</v>
      </c>
      <c r="W10" s="19" t="s">
        <v>48</v>
      </c>
      <c r="X10" s="15" t="s">
        <v>45</v>
      </c>
      <c r="Y10" s="15" t="s">
        <v>57</v>
      </c>
      <c r="Z10" s="15" t="s">
        <v>51</v>
      </c>
      <c r="AA10" s="15" t="s">
        <v>58</v>
      </c>
      <c r="AB10" s="33" t="s">
        <v>53</v>
      </c>
    </row>
    <row r="11" spans="1:28" ht="87.95" customHeight="1" x14ac:dyDescent="0.25">
      <c r="B11" s="34">
        <v>2</v>
      </c>
      <c r="C11" s="20" t="s">
        <v>26</v>
      </c>
      <c r="D11" s="20" t="s">
        <v>40</v>
      </c>
      <c r="E11" s="20" t="s">
        <v>61</v>
      </c>
      <c r="F11" s="20" t="s">
        <v>62</v>
      </c>
      <c r="G11" s="14" t="s">
        <v>60</v>
      </c>
      <c r="H11" s="15" t="s">
        <v>63</v>
      </c>
      <c r="I11" s="28" t="s">
        <v>64</v>
      </c>
      <c r="J11" s="29">
        <f t="shared" ref="J11:J14" si="6">IF(I11="Raro",1,IF(I11="Improbable",2,IF(I11="Posible",3,IF(I11="Probable",4,IF(I11="Casi Cierto",5,0)))))</f>
        <v>1</v>
      </c>
      <c r="K11" s="28" t="s">
        <v>47</v>
      </c>
      <c r="L11" s="16">
        <f t="shared" si="0"/>
        <v>2</v>
      </c>
      <c r="M11" s="27">
        <f t="shared" si="1"/>
        <v>3</v>
      </c>
      <c r="N11" s="30" t="str">
        <f t="shared" si="2"/>
        <v>Riesgo Bajo</v>
      </c>
      <c r="O11" s="18" t="s">
        <v>65</v>
      </c>
      <c r="P11" s="17" t="s">
        <v>66</v>
      </c>
      <c r="Q11" s="28" t="s">
        <v>28</v>
      </c>
      <c r="R11" s="29">
        <f t="shared" ref="R11:R14" si="7">IF(Q11="Raro",1,IF(Q11="Improbable",2,IF(Q11="Posible",3,IF(Q11="Probable",4,IF(Q11="Casi Cierto",5,0)))))</f>
        <v>2</v>
      </c>
      <c r="S11" s="28" t="s">
        <v>47</v>
      </c>
      <c r="T11" s="16">
        <f t="shared" si="3"/>
        <v>2</v>
      </c>
      <c r="U11" s="31">
        <f t="shared" si="4"/>
        <v>4</v>
      </c>
      <c r="V11" s="18" t="str">
        <f t="shared" si="5"/>
        <v>Riesgo Bajo</v>
      </c>
      <c r="W11" s="19" t="s">
        <v>48</v>
      </c>
      <c r="X11" s="15" t="s">
        <v>67</v>
      </c>
      <c r="Y11" s="15" t="s">
        <v>57</v>
      </c>
      <c r="Z11" s="15" t="s">
        <v>68</v>
      </c>
      <c r="AA11" s="15" t="s">
        <v>69</v>
      </c>
      <c r="AB11" s="33" t="s">
        <v>53</v>
      </c>
    </row>
    <row r="12" spans="1:28" ht="88.5" customHeight="1" x14ac:dyDescent="0.25">
      <c r="B12" s="34">
        <v>3</v>
      </c>
      <c r="C12" s="20" t="s">
        <v>70</v>
      </c>
      <c r="D12" s="20" t="s">
        <v>40</v>
      </c>
      <c r="E12" s="20" t="s">
        <v>27</v>
      </c>
      <c r="F12" s="20" t="s">
        <v>76</v>
      </c>
      <c r="G12" s="14" t="s">
        <v>83</v>
      </c>
      <c r="H12" s="15" t="s">
        <v>72</v>
      </c>
      <c r="I12" s="28" t="s">
        <v>28</v>
      </c>
      <c r="J12" s="29">
        <f t="shared" si="6"/>
        <v>2</v>
      </c>
      <c r="K12" s="28" t="s">
        <v>47</v>
      </c>
      <c r="L12" s="16">
        <f t="shared" si="0"/>
        <v>2</v>
      </c>
      <c r="M12" s="27">
        <f t="shared" si="1"/>
        <v>4</v>
      </c>
      <c r="N12" s="30" t="str">
        <f t="shared" si="2"/>
        <v>Riesgo Bajo</v>
      </c>
      <c r="O12" s="18" t="s">
        <v>49</v>
      </c>
      <c r="P12" s="17" t="s">
        <v>73</v>
      </c>
      <c r="Q12" s="28" t="s">
        <v>64</v>
      </c>
      <c r="R12" s="29">
        <f t="shared" si="7"/>
        <v>1</v>
      </c>
      <c r="S12" s="28" t="s">
        <v>74</v>
      </c>
      <c r="T12" s="16">
        <f t="shared" si="3"/>
        <v>3</v>
      </c>
      <c r="U12" s="31">
        <f t="shared" si="4"/>
        <v>4</v>
      </c>
      <c r="V12" s="18" t="str">
        <f t="shared" si="5"/>
        <v>Riesgo Bajo</v>
      </c>
      <c r="W12" s="19" t="s">
        <v>48</v>
      </c>
      <c r="X12" s="15" t="s">
        <v>49</v>
      </c>
      <c r="Y12" s="15" t="s">
        <v>57</v>
      </c>
      <c r="Z12" s="15" t="s">
        <v>68</v>
      </c>
      <c r="AA12" s="15" t="s">
        <v>75</v>
      </c>
      <c r="AB12" s="33" t="s">
        <v>53</v>
      </c>
    </row>
    <row r="13" spans="1:28" ht="78" customHeight="1" x14ac:dyDescent="0.25">
      <c r="B13" s="34">
        <v>5</v>
      </c>
      <c r="C13" s="20" t="s">
        <v>26</v>
      </c>
      <c r="D13" s="20" t="s">
        <v>40</v>
      </c>
      <c r="E13" s="20" t="s">
        <v>61</v>
      </c>
      <c r="F13" s="20" t="s">
        <v>41</v>
      </c>
      <c r="G13" s="14" t="s">
        <v>42</v>
      </c>
      <c r="H13" s="15" t="s">
        <v>43</v>
      </c>
      <c r="I13" s="28" t="s">
        <v>44</v>
      </c>
      <c r="J13" s="29">
        <f t="shared" si="6"/>
        <v>3</v>
      </c>
      <c r="K13" s="28" t="s">
        <v>47</v>
      </c>
      <c r="L13" s="16">
        <f t="shared" si="0"/>
        <v>2</v>
      </c>
      <c r="M13" s="27">
        <f t="shared" si="1"/>
        <v>5</v>
      </c>
      <c r="N13" s="30" t="str">
        <f t="shared" si="2"/>
        <v>Riesgo Medio</v>
      </c>
      <c r="O13" s="18" t="s">
        <v>49</v>
      </c>
      <c r="P13" s="17" t="s">
        <v>46</v>
      </c>
      <c r="Q13" s="28" t="s">
        <v>28</v>
      </c>
      <c r="R13" s="29">
        <f t="shared" si="7"/>
        <v>2</v>
      </c>
      <c r="S13" s="28" t="s">
        <v>47</v>
      </c>
      <c r="T13" s="16">
        <f t="shared" si="3"/>
        <v>2</v>
      </c>
      <c r="U13" s="31">
        <f t="shared" si="4"/>
        <v>4</v>
      </c>
      <c r="V13" s="18" t="str">
        <f t="shared" si="5"/>
        <v>Riesgo Bajo</v>
      </c>
      <c r="W13" s="19" t="s">
        <v>48</v>
      </c>
      <c r="X13" s="15" t="s">
        <v>49</v>
      </c>
      <c r="Y13" s="15" t="s">
        <v>50</v>
      </c>
      <c r="Z13" s="15" t="s">
        <v>51</v>
      </c>
      <c r="AA13" s="15" t="s">
        <v>52</v>
      </c>
      <c r="AB13" s="33" t="s">
        <v>53</v>
      </c>
    </row>
    <row r="14" spans="1:28" ht="78" customHeight="1" x14ac:dyDescent="0.25">
      <c r="B14" s="49"/>
      <c r="C14" s="50" t="s">
        <v>26</v>
      </c>
      <c r="D14" s="50" t="s">
        <v>40</v>
      </c>
      <c r="E14" s="50" t="s">
        <v>27</v>
      </c>
      <c r="F14" s="50" t="s">
        <v>82</v>
      </c>
      <c r="G14" s="14" t="s">
        <v>84</v>
      </c>
      <c r="H14" s="15" t="s">
        <v>85</v>
      </c>
      <c r="I14" s="28" t="s">
        <v>44</v>
      </c>
      <c r="J14" s="51">
        <f t="shared" si="6"/>
        <v>3</v>
      </c>
      <c r="K14" s="28" t="s">
        <v>47</v>
      </c>
      <c r="L14" s="52">
        <f t="shared" si="0"/>
        <v>2</v>
      </c>
      <c r="M14" s="53">
        <f t="shared" si="1"/>
        <v>5</v>
      </c>
      <c r="N14" s="63" t="str">
        <f t="shared" si="2"/>
        <v>Riesgo Medio</v>
      </c>
      <c r="O14" s="54" t="s">
        <v>86</v>
      </c>
      <c r="P14" s="57" t="s">
        <v>87</v>
      </c>
      <c r="Q14" s="58" t="s">
        <v>44</v>
      </c>
      <c r="R14" s="59">
        <f t="shared" si="7"/>
        <v>3</v>
      </c>
      <c r="S14" s="58" t="s">
        <v>47</v>
      </c>
      <c r="T14" s="60">
        <f t="shared" si="3"/>
        <v>2</v>
      </c>
      <c r="U14" s="31">
        <f t="shared" si="4"/>
        <v>5</v>
      </c>
      <c r="V14" s="61" t="str">
        <f t="shared" si="5"/>
        <v>Riesgo Medio</v>
      </c>
      <c r="W14" s="19" t="s">
        <v>48</v>
      </c>
      <c r="X14" s="62" t="s">
        <v>88</v>
      </c>
      <c r="Y14" s="15" t="s">
        <v>50</v>
      </c>
      <c r="Z14" s="15" t="s">
        <v>51</v>
      </c>
      <c r="AA14" s="62" t="s">
        <v>89</v>
      </c>
      <c r="AB14" s="33" t="s">
        <v>53</v>
      </c>
    </row>
    <row r="15" spans="1:28" ht="111.95" customHeight="1" thickBot="1" x14ac:dyDescent="0.3">
      <c r="B15" s="35">
        <v>6</v>
      </c>
      <c r="C15" s="36" t="s">
        <v>70</v>
      </c>
      <c r="D15" s="36" t="s">
        <v>40</v>
      </c>
      <c r="E15" s="36" t="s">
        <v>27</v>
      </c>
      <c r="F15" s="36" t="s">
        <v>71</v>
      </c>
      <c r="G15" s="37" t="s">
        <v>77</v>
      </c>
      <c r="H15" s="37" t="s">
        <v>78</v>
      </c>
      <c r="I15" s="28" t="s">
        <v>44</v>
      </c>
      <c r="J15" s="38">
        <f>IF(I15="Raro",1,IF(I15="Improbable",2,IF(I15="Posible",3,IF(I15="Probable",4,IF(I15="Casi Cierto",5,0)))))</f>
        <v>3</v>
      </c>
      <c r="K15" s="28" t="s">
        <v>47</v>
      </c>
      <c r="L15" s="39">
        <f t="shared" si="0"/>
        <v>2</v>
      </c>
      <c r="M15" s="40">
        <f t="shared" si="1"/>
        <v>5</v>
      </c>
      <c r="N15" s="41" t="str">
        <f t="shared" si="2"/>
        <v>Riesgo Medio</v>
      </c>
      <c r="O15" s="42" t="s">
        <v>49</v>
      </c>
      <c r="P15" s="55" t="s">
        <v>79</v>
      </c>
      <c r="Q15" s="43" t="s">
        <v>64</v>
      </c>
      <c r="R15" s="38">
        <f>IF(Q15="Raro",1,IF(Q15="Improbable",2,IF(Q15="Posible",3,IF(Q15="Probable",4,IF(Q15="Casi Cierto",5,0)))))</f>
        <v>1</v>
      </c>
      <c r="S15" s="43" t="s">
        <v>47</v>
      </c>
      <c r="T15" s="39">
        <f t="shared" si="3"/>
        <v>2</v>
      </c>
      <c r="U15" s="45">
        <f t="shared" si="4"/>
        <v>3</v>
      </c>
      <c r="V15" s="44" t="str">
        <f t="shared" si="5"/>
        <v>Riesgo Bajo</v>
      </c>
      <c r="W15" s="45" t="s">
        <v>48</v>
      </c>
      <c r="X15" s="56" t="s">
        <v>49</v>
      </c>
      <c r="Y15" s="15" t="s">
        <v>50</v>
      </c>
      <c r="Z15" s="15" t="s">
        <v>51</v>
      </c>
      <c r="AA15" s="56" t="s">
        <v>80</v>
      </c>
      <c r="AB15" s="33" t="s">
        <v>53</v>
      </c>
    </row>
    <row r="16" spans="1:28" ht="27.75" customHeight="1" x14ac:dyDescent="0.25">
      <c r="B16" s="1" t="s">
        <v>29</v>
      </c>
    </row>
    <row r="17" spans="2:22" x14ac:dyDescent="0.25">
      <c r="B17" s="1" t="s">
        <v>30</v>
      </c>
    </row>
    <row r="18" spans="2:22" x14ac:dyDescent="0.25">
      <c r="B18" s="1" t="s">
        <v>31</v>
      </c>
    </row>
    <row r="20" spans="2:22" ht="13.5" customHeight="1" x14ac:dyDescent="0.25">
      <c r="B20" s="90" t="s">
        <v>32</v>
      </c>
      <c r="C20" s="90"/>
      <c r="D20" s="90"/>
      <c r="E20" s="90"/>
      <c r="F20" s="90"/>
      <c r="G20" s="90"/>
      <c r="H20" s="90"/>
      <c r="I20" s="91" t="s">
        <v>33</v>
      </c>
      <c r="J20" s="91"/>
      <c r="K20" s="91"/>
      <c r="L20" s="91"/>
      <c r="M20" s="91"/>
      <c r="N20" s="91"/>
      <c r="O20" s="91"/>
      <c r="P20" s="91"/>
      <c r="Q20" s="91"/>
      <c r="R20" s="91"/>
      <c r="S20" s="91"/>
      <c r="T20" s="91"/>
      <c r="U20" s="91"/>
      <c r="V20" s="91"/>
    </row>
    <row r="21" spans="2:22" ht="21" customHeight="1" x14ac:dyDescent="0.25">
      <c r="B21" s="92" t="s">
        <v>34</v>
      </c>
      <c r="C21" s="92"/>
      <c r="D21" s="92"/>
      <c r="E21" s="92"/>
      <c r="F21" s="92"/>
      <c r="G21" s="92"/>
      <c r="H21" s="92"/>
      <c r="I21" s="93" t="s">
        <v>35</v>
      </c>
      <c r="J21" s="93"/>
      <c r="K21" s="93"/>
      <c r="L21" s="93"/>
      <c r="M21" s="93"/>
      <c r="N21" s="93"/>
      <c r="O21" s="93"/>
      <c r="P21" s="93"/>
      <c r="Q21" s="93"/>
      <c r="R21" s="93"/>
      <c r="S21" s="93"/>
      <c r="T21" s="93"/>
      <c r="U21" s="93"/>
      <c r="V21" s="93"/>
    </row>
    <row r="22" spans="2:22" ht="21" customHeight="1" x14ac:dyDescent="0.25">
      <c r="B22" s="94" t="s">
        <v>36</v>
      </c>
      <c r="C22" s="94"/>
      <c r="D22" s="94"/>
      <c r="E22" s="94"/>
      <c r="F22" s="94"/>
      <c r="G22" s="94"/>
      <c r="H22" s="94"/>
      <c r="I22" s="95" t="s">
        <v>37</v>
      </c>
      <c r="J22" s="95"/>
      <c r="K22" s="95"/>
      <c r="L22" s="95"/>
      <c r="M22" s="95"/>
      <c r="N22" s="95"/>
      <c r="O22" s="95"/>
      <c r="P22" s="95"/>
      <c r="Q22" s="95"/>
      <c r="R22" s="95"/>
      <c r="S22" s="95"/>
      <c r="T22" s="95"/>
      <c r="U22" s="95"/>
      <c r="V22" s="95"/>
    </row>
  </sheetData>
  <mergeCells count="31">
    <mergeCell ref="B21:H21"/>
    <mergeCell ref="I21:V21"/>
    <mergeCell ref="B22:H22"/>
    <mergeCell ref="I22:V22"/>
    <mergeCell ref="X8:X9"/>
    <mergeCell ref="Y8:Y9"/>
    <mergeCell ref="Z8:Z9"/>
    <mergeCell ref="AA8:AB8"/>
    <mergeCell ref="B20:H20"/>
    <mergeCell ref="I20:V20"/>
    <mergeCell ref="B6:AB6"/>
    <mergeCell ref="B8:B9"/>
    <mergeCell ref="C8:C9"/>
    <mergeCell ref="D8:D9"/>
    <mergeCell ref="E8:E9"/>
    <mergeCell ref="F8:F9"/>
    <mergeCell ref="G8:G9"/>
    <mergeCell ref="H8:H9"/>
    <mergeCell ref="I8:I9"/>
    <mergeCell ref="K8:K9"/>
    <mergeCell ref="M8:M9"/>
    <mergeCell ref="N8:N9"/>
    <mergeCell ref="O8:O9"/>
    <mergeCell ref="P8:P9"/>
    <mergeCell ref="Q8:V8"/>
    <mergeCell ref="W8:W9"/>
    <mergeCell ref="B2:F4"/>
    <mergeCell ref="H2:Y4"/>
    <mergeCell ref="AA2:AB2"/>
    <mergeCell ref="AA3:AB3"/>
    <mergeCell ref="AA4:AB4"/>
  </mergeCells>
  <conditionalFormatting sqref="M10:M15 U11:U15">
    <cfRule type="cellIs" dxfId="15" priority="2" operator="lessThan">
      <formula>5</formula>
    </cfRule>
    <cfRule type="cellIs" dxfId="14" priority="3" operator="equal">
      <formula>5</formula>
    </cfRule>
    <cfRule type="cellIs" dxfId="13" priority="4" operator="between">
      <formula>6</formula>
      <formula>7</formula>
    </cfRule>
    <cfRule type="cellIs" dxfId="12" priority="5" operator="greaterThan">
      <formula>7</formula>
    </cfRule>
  </conditionalFormatting>
  <conditionalFormatting sqref="N10:N15 V11:V15">
    <cfRule type="cellIs" dxfId="11" priority="6" operator="equal">
      <formula>"Riesgo Bajo"</formula>
    </cfRule>
    <cfRule type="cellIs" dxfId="10" priority="7" operator="equal">
      <formula>"Riesgo Medio"</formula>
    </cfRule>
    <cfRule type="cellIs" dxfId="9" priority="8" operator="equal">
      <formula>"Riesgo Alto"</formula>
    </cfRule>
    <cfRule type="cellIs" dxfId="8" priority="9" operator="equal">
      <formula>"Riesgo Extremo"</formula>
    </cfRule>
  </conditionalFormatting>
  <conditionalFormatting sqref="U10">
    <cfRule type="cellIs" dxfId="7" priority="18" operator="lessThan">
      <formula>5</formula>
    </cfRule>
    <cfRule type="cellIs" dxfId="6" priority="19" operator="equal">
      <formula>5</formula>
    </cfRule>
    <cfRule type="cellIs" dxfId="5" priority="20" operator="between">
      <formula>6</formula>
      <formula>7</formula>
    </cfRule>
    <cfRule type="cellIs" dxfId="4" priority="21" operator="greaterThan">
      <formula>7</formula>
    </cfRule>
  </conditionalFormatting>
  <conditionalFormatting sqref="V10">
    <cfRule type="cellIs" dxfId="3" priority="22" operator="equal">
      <formula>"Riesgo Bajo"</formula>
    </cfRule>
    <cfRule type="cellIs" dxfId="2" priority="23" operator="equal">
      <formula>"Riesgo Medio"</formula>
    </cfRule>
    <cfRule type="cellIs" dxfId="1" priority="24" operator="equal">
      <formula>"Riesgo Alto"</formula>
    </cfRule>
    <cfRule type="cellIs" dxfId="0" priority="25" operator="equal">
      <formula>"Riesgo Extremo"</formula>
    </cfRule>
  </conditionalFormatting>
  <dataValidations count="7">
    <dataValidation type="list" allowBlank="1" showInputMessage="1" showErrorMessage="1" sqref="C10:C15" xr:uid="{00000000-0002-0000-0000-000000000000}">
      <formula1>"General,Específico"</formula1>
      <formula2>0</formula2>
    </dataValidation>
    <dataValidation type="list" allowBlank="1" showInputMessage="1" showErrorMessage="1" sqref="D10:D15" xr:uid="{00000000-0002-0000-0000-000001000000}">
      <formula1>"Interno,Externo"</formula1>
      <formula2>0</formula2>
    </dataValidation>
    <dataValidation type="list" allowBlank="1" showInputMessage="1" showErrorMessage="1" sqref="E10:E15" xr:uid="{00000000-0002-0000-0000-000002000000}">
      <formula1>"Planeación,Selección,Contratación,Ejecución"</formula1>
      <formula2>0</formula2>
    </dataValidation>
    <dataValidation type="list" allowBlank="1" showInputMessage="1" showErrorMessage="1" sqref="F10:F15" xr:uid="{00000000-0002-0000-0000-000003000000}">
      <formula1>"Económico,Social o Político,Operacional,Financiero,Regulatorio,De la Naturaleza,Ambiental,Tecnológico"</formula1>
      <formula2>0</formula2>
    </dataValidation>
    <dataValidation type="list" allowBlank="1" showInputMessage="1" showErrorMessage="1" sqref="I10:I15 Q10:Q15" xr:uid="{00000000-0002-0000-0000-000004000000}">
      <formula1>"Raro,Improbable,Posible,Probable,Casi Cierto"</formula1>
      <formula2>0</formula2>
    </dataValidation>
    <dataValidation type="list" allowBlank="1" showInputMessage="1" showErrorMessage="1" sqref="K10:K15 S10:S15" xr:uid="{00000000-0002-0000-0000-000005000000}">
      <formula1>"Insignificante,Menor,Moderado,Mayor,Catastrófico"</formula1>
      <formula2>0</formula2>
    </dataValidation>
    <dataValidation type="list" allowBlank="1" showInputMessage="1" showErrorMessage="1" sqref="W10:W15" xr:uid="{00000000-0002-0000-0000-000006000000}">
      <formula1>"Si,No"</formula1>
      <formula2>0</formula2>
    </dataValidation>
  </dataValidations>
  <pageMargins left="1.1811023622047245" right="0.39370078740157483" top="0.78740157480314965" bottom="0.39370078740157483" header="0.51181102362204722" footer="0.51181102362204722"/>
  <pageSetup paperSize="5" scale="49" firstPageNumber="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Acuario</dc:creator>
  <dc:description/>
  <cp:lastModifiedBy>USUARIO</cp:lastModifiedBy>
  <cp:revision>0</cp:revision>
  <cp:lastPrinted>2021-07-15T14:07:59Z</cp:lastPrinted>
  <dcterms:created xsi:type="dcterms:W3CDTF">2021-05-20T20:05:35Z</dcterms:created>
  <dcterms:modified xsi:type="dcterms:W3CDTF">2024-05-26T23:14:16Z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